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7970" windowHeight="6120" tabRatio="613" activeTab="0"/>
  </bookViews>
  <sheets>
    <sheet name="DIVERSAS" sheetId="1" r:id="rId1"/>
    <sheet name="CRONOGRAMA" sheetId="2" r:id="rId2"/>
  </sheets>
  <externalReferences>
    <externalReference r:id="rId5"/>
  </externalReferences>
  <definedNames>
    <definedName name="_xlnm.Print_Area" localSheetId="0">'DIVERSAS'!$A$1:$G$21</definedName>
    <definedName name="MAPA">#REF!</definedName>
    <definedName name="MCIDADES">#REF!</definedName>
    <definedName name="MDA">#REF!</definedName>
    <definedName name="MDS">#REF!</definedName>
    <definedName name="ME">#REF!</definedName>
    <definedName name="MMA">#REF!</definedName>
    <definedName name="MS">#REF!</definedName>
    <definedName name="MTUR">#REF!</definedName>
  </definedNames>
  <calcPr fullCalcOnLoad="1"/>
</workbook>
</file>

<file path=xl/sharedStrings.xml><?xml version="1.0" encoding="utf-8"?>
<sst xmlns="http://schemas.openxmlformats.org/spreadsheetml/2006/main" count="52" uniqueCount="44">
  <si>
    <t>TOTAL</t>
  </si>
  <si>
    <t>Itens</t>
  </si>
  <si>
    <t>Código SINAPI</t>
  </si>
  <si>
    <t>Unidade</t>
  </si>
  <si>
    <t>Total Geral</t>
  </si>
  <si>
    <t>Unitário</t>
  </si>
  <si>
    <t>Total</t>
  </si>
  <si>
    <t>Sub total</t>
  </si>
  <si>
    <t>2.0</t>
  </si>
  <si>
    <t>m²</t>
  </si>
  <si>
    <t>5.0</t>
  </si>
  <si>
    <t>6.0</t>
  </si>
  <si>
    <t>DIVERSOS</t>
  </si>
  <si>
    <t>3.1</t>
  </si>
  <si>
    <t>3.0</t>
  </si>
  <si>
    <t>1.0</t>
  </si>
  <si>
    <t>4.0</t>
  </si>
  <si>
    <t>7.0</t>
  </si>
  <si>
    <t>ENSAIOS TECNOLÓGICOS</t>
  </si>
  <si>
    <t>Quantidade</t>
  </si>
  <si>
    <t>SINALIZAÇÃO</t>
  </si>
  <si>
    <t>Descrição do serviço</t>
  </si>
  <si>
    <t>Proprietário: Prefeitura Municipal de Gaurama - RS</t>
  </si>
  <si>
    <t>Objeto: Implantação de pavimentação asfáltica sobre paralelepípedos existentes</t>
  </si>
  <si>
    <t>___________________________________</t>
  </si>
  <si>
    <t>Rafael Giacomini Bergamin</t>
  </si>
  <si>
    <t>_____________________________________</t>
  </si>
  <si>
    <t>Responsável Técnico</t>
  </si>
  <si>
    <t>Prefeito Municipal</t>
  </si>
  <si>
    <t>Leandro Márcio Puton</t>
  </si>
  <si>
    <t>CRONOGRAMA FÍSICO E FINANCEIRO - GLOBAL</t>
  </si>
  <si>
    <t xml:space="preserve">Itens </t>
  </si>
  <si>
    <t>1° Mês</t>
  </si>
  <si>
    <t>Local: Diversas Ruas</t>
  </si>
  <si>
    <t>REMOÇÕES NO CALÇAMENTO</t>
  </si>
  <si>
    <t>DRENAGEM PLUVIAL</t>
  </si>
  <si>
    <t>SERVIÇOS PRELIMINARESS</t>
  </si>
  <si>
    <t>PAVIMENTAÇÃO ASFALTICA</t>
  </si>
  <si>
    <t>Objeto: Pintura</t>
  </si>
  <si>
    <t>onerado</t>
  </si>
  <si>
    <t>BDI = 21,00%</t>
  </si>
  <si>
    <t>Gaurama - RS, 07 de novembro de 2023.</t>
  </si>
  <si>
    <t>SINAPI 09/2023</t>
  </si>
  <si>
    <t>Sinalização horizontal, com tinta retrorrefletiva, na cor amarela/branca (eixo, bordo ou meio fio)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</si>
</sst>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dd\-mmm\-yy"/>
    <numFmt numFmtId="166" formatCode="&quot;R$&quot;#,##0.00_);\(&quot;R$&quot;#,##0.00\)"/>
    <numFmt numFmtId="167" formatCode="_(* #,##0.00_);_(* \(#,##0.00\);_(* &quot;-&quot;??_);_(@_)"/>
    <numFmt numFmtId="168" formatCode="_-* #,##0.0000_-;\-* #,##0.0000_-;_-* &quot;-&quot;??_-;_-@_-"/>
    <numFmt numFmtId="169" formatCode="0.0000%"/>
    <numFmt numFmtId="170" formatCode="_-* #,##0.000_-;\-* #,##0.000_-;_-* &quot;-&quot;??_-;_-@_-"/>
    <numFmt numFmtId="171" formatCode="_(&quot;R$ &quot;* #,##0.00_);_(&quot;R$ &quot;* \(#,##0.00\);_(&quot;R$ &quot;* \-??_);_(@_)"/>
    <numFmt numFmtId="172" formatCode="_-* #,##0.00_-;\-* #,##0.00_-;_-* \-??_-;_-@_-"/>
    <numFmt numFmtId="173" formatCode="_-&quot;R$ &quot;* #,##0.00_-;&quot;-R$ &quot;* #,##0.00_-;_-&quot;R$ &quot;* \-??_-;_-@_-"/>
    <numFmt numFmtId="174" formatCode="#,##0.00_ ;\-#,##0.00\ "/>
    <numFmt numFmtId="175" formatCode="#,##0.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u val="single"/>
      <sz val="10"/>
      <color indexed="12"/>
      <name val="Arial"/>
      <family val="2"/>
    </font>
    <font>
      <b/>
      <sz val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2"/>
      <name val="Calibri"/>
      <family val="2"/>
    </font>
    <font>
      <b/>
      <i/>
      <sz val="12"/>
      <color indexed="8"/>
      <name val="Calibri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double"/>
      <right style="thin"/>
      <top style="double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7" borderId="0" applyNumberFormat="0" applyBorder="0" applyAlignment="0" applyProtection="0"/>
    <xf numFmtId="0" fontId="0" fillId="11" borderId="0" applyNumberFormat="0" applyBorder="0" applyAlignment="0" applyProtection="0"/>
    <xf numFmtId="0" fontId="1" fillId="9" borderId="0" applyNumberFormat="0" applyBorder="0" applyAlignment="0" applyProtection="0"/>
    <xf numFmtId="0" fontId="0" fillId="12" borderId="0" applyNumberFormat="0" applyBorder="0" applyAlignment="0" applyProtection="0"/>
    <xf numFmtId="0" fontId="1" fillId="3" borderId="0" applyNumberFormat="0" applyBorder="0" applyAlignment="0" applyProtection="0"/>
    <xf numFmtId="0" fontId="0" fillId="13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6" borderId="0" applyNumberFormat="0" applyBorder="0" applyAlignment="0" applyProtection="0"/>
    <xf numFmtId="0" fontId="34" fillId="20" borderId="0" applyNumberFormat="0" applyBorder="0" applyAlignment="0" applyProtection="0"/>
    <xf numFmtId="0" fontId="16" fillId="18" borderId="0" applyNumberFormat="0" applyBorder="0" applyAlignment="0" applyProtection="0"/>
    <xf numFmtId="0" fontId="34" fillId="21" borderId="0" applyNumberFormat="0" applyBorder="0" applyAlignment="0" applyProtection="0"/>
    <xf numFmtId="0" fontId="16" fillId="5" borderId="0" applyNumberFormat="0" applyBorder="0" applyAlignment="0" applyProtection="0"/>
    <xf numFmtId="0" fontId="34" fillId="22" borderId="0" applyNumberFormat="0" applyBorder="0" applyAlignment="0" applyProtection="0"/>
    <xf numFmtId="0" fontId="16" fillId="23" borderId="0" applyNumberFormat="0" applyBorder="0" applyAlignment="0" applyProtection="0"/>
    <xf numFmtId="0" fontId="34" fillId="24" borderId="0" applyNumberFormat="0" applyBorder="0" applyAlignment="0" applyProtection="0"/>
    <xf numFmtId="0" fontId="16" fillId="16" borderId="0" applyNumberFormat="0" applyBorder="0" applyAlignment="0" applyProtection="0"/>
    <xf numFmtId="0" fontId="34" fillId="25" borderId="0" applyNumberFormat="0" applyBorder="0" applyAlignment="0" applyProtection="0"/>
    <xf numFmtId="0" fontId="16" fillId="26" borderId="0" applyNumberFormat="0" applyBorder="0" applyAlignment="0" applyProtection="0"/>
    <xf numFmtId="0" fontId="34" fillId="27" borderId="0" applyNumberFormat="0" applyBorder="0" applyAlignment="0" applyProtection="0"/>
    <xf numFmtId="0" fontId="16" fillId="28" borderId="0" applyNumberFormat="0" applyBorder="0" applyAlignment="0" applyProtection="0"/>
    <xf numFmtId="0" fontId="35" fillId="29" borderId="0" applyNumberFormat="0" applyBorder="0" applyAlignment="0" applyProtection="0"/>
    <xf numFmtId="0" fontId="17" fillId="3" borderId="0" applyNumberFormat="0" applyBorder="0" applyAlignment="0" applyProtection="0"/>
    <xf numFmtId="0" fontId="36" fillId="30" borderId="1" applyNumberFormat="0" applyAlignment="0" applyProtection="0"/>
    <xf numFmtId="0" fontId="18" fillId="31" borderId="2" applyNumberFormat="0" applyAlignment="0" applyProtection="0"/>
    <xf numFmtId="0" fontId="37" fillId="32" borderId="3" applyNumberFormat="0" applyAlignment="0" applyProtection="0"/>
    <xf numFmtId="0" fontId="19" fillId="33" borderId="4" applyNumberFormat="0" applyAlignment="0" applyProtection="0"/>
    <xf numFmtId="0" fontId="38" fillId="0" borderId="5" applyNumberFormat="0" applyFill="0" applyAlignment="0" applyProtection="0"/>
    <xf numFmtId="0" fontId="20" fillId="0" borderId="6" applyNumberFormat="0" applyFill="0" applyAlignment="0" applyProtection="0"/>
    <xf numFmtId="0" fontId="34" fillId="34" borderId="0" applyNumberFormat="0" applyBorder="0" applyAlignment="0" applyProtection="0"/>
    <xf numFmtId="0" fontId="16" fillId="26" borderId="0" applyNumberFormat="0" applyBorder="0" applyAlignment="0" applyProtection="0"/>
    <xf numFmtId="0" fontId="34" fillId="35" borderId="0" applyNumberFormat="0" applyBorder="0" applyAlignment="0" applyProtection="0"/>
    <xf numFmtId="0" fontId="16" fillId="36" borderId="0" applyNumberFormat="0" applyBorder="0" applyAlignment="0" applyProtection="0"/>
    <xf numFmtId="0" fontId="34" fillId="37" borderId="0" applyNumberFormat="0" applyBorder="0" applyAlignment="0" applyProtection="0"/>
    <xf numFmtId="0" fontId="16" fillId="33" borderId="0" applyNumberFormat="0" applyBorder="0" applyAlignment="0" applyProtection="0"/>
    <xf numFmtId="0" fontId="34" fillId="38" borderId="0" applyNumberFormat="0" applyBorder="0" applyAlignment="0" applyProtection="0"/>
    <xf numFmtId="0" fontId="16" fillId="39" borderId="0" applyNumberFormat="0" applyBorder="0" applyAlignment="0" applyProtection="0"/>
    <xf numFmtId="0" fontId="34" fillId="40" borderId="0" applyNumberFormat="0" applyBorder="0" applyAlignment="0" applyProtection="0"/>
    <xf numFmtId="0" fontId="16" fillId="41" borderId="0" applyNumberFormat="0" applyBorder="0" applyAlignment="0" applyProtection="0"/>
    <xf numFmtId="0" fontId="34" fillId="42" borderId="0" applyNumberFormat="0" applyBorder="0" applyAlignment="0" applyProtection="0"/>
    <xf numFmtId="0" fontId="16" fillId="28" borderId="0" applyNumberFormat="0" applyBorder="0" applyAlignment="0" applyProtection="0"/>
    <xf numFmtId="0" fontId="39" fillId="43" borderId="1" applyNumberFormat="0" applyAlignment="0" applyProtection="0"/>
    <xf numFmtId="0" fontId="21" fillId="5" borderId="2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44" borderId="0" applyNumberFormat="0" applyBorder="0" applyAlignment="0" applyProtection="0"/>
    <xf numFmtId="0" fontId="22" fillId="4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44" fontId="1" fillId="0" borderId="0" applyFont="0" applyFill="0" applyBorder="0" applyAlignment="0" applyProtection="0"/>
    <xf numFmtId="173" fontId="2" fillId="0" borderId="0" applyFill="0" applyBorder="0" applyAlignment="0" applyProtection="0"/>
    <xf numFmtId="0" fontId="42" fillId="46" borderId="0" applyNumberFormat="0" applyBorder="0" applyAlignment="0" applyProtection="0"/>
    <xf numFmtId="0" fontId="23" fillId="16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47" borderId="7" applyNumberFormat="0" applyFont="0" applyAlignment="0" applyProtection="0"/>
    <xf numFmtId="0" fontId="2" fillId="9" borderId="8" applyNumberFormat="0" applyAlignment="0" applyProtection="0"/>
    <xf numFmtId="0" fontId="9" fillId="0" borderId="9" applyNumberFormat="0" applyFont="0" applyBorder="0" applyAlignment="0">
      <protection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0" fontId="43" fillId="30" borderId="10" applyNumberFormat="0" applyAlignment="0" applyProtection="0"/>
    <xf numFmtId="0" fontId="24" fillId="31" borderId="11" applyNumberFormat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Alignment="0" applyProtection="0"/>
    <xf numFmtId="0" fontId="2" fillId="0" borderId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28" fillId="0" borderId="14" applyNumberFormat="0" applyFill="0" applyAlignment="0" applyProtection="0"/>
    <xf numFmtId="0" fontId="48" fillId="0" borderId="15" applyNumberFormat="0" applyFill="0" applyAlignment="0" applyProtection="0"/>
    <xf numFmtId="0" fontId="29" fillId="0" borderId="16" applyNumberFormat="0" applyFill="0" applyAlignment="0" applyProtection="0"/>
    <xf numFmtId="0" fontId="49" fillId="0" borderId="17" applyNumberFormat="0" applyFill="0" applyAlignment="0" applyProtection="0"/>
    <xf numFmtId="0" fontId="30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19" applyNumberFormat="0" applyFill="0" applyAlignment="0" applyProtection="0"/>
    <xf numFmtId="0" fontId="27" fillId="0" borderId="20" applyNumberFormat="0" applyFill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2" fillId="0" borderId="0" applyFill="0" applyBorder="0" applyAlignment="0" applyProtection="0"/>
    <xf numFmtId="164" fontId="2" fillId="0" borderId="0" applyFill="0" applyBorder="0" applyAlignment="0" applyProtection="0"/>
  </cellStyleXfs>
  <cellXfs count="92"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48" borderId="0" xfId="91" applyFont="1" applyFill="1" applyBorder="1">
      <alignment/>
      <protection/>
    </xf>
    <xf numFmtId="0" fontId="13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3" fillId="49" borderId="24" xfId="0" applyFont="1" applyFill="1" applyBorder="1" applyAlignment="1">
      <alignment horizontal="center"/>
    </xf>
    <xf numFmtId="0" fontId="6" fillId="49" borderId="25" xfId="0" applyFont="1" applyFill="1" applyBorder="1" applyAlignment="1">
      <alignment/>
    </xf>
    <xf numFmtId="0" fontId="10" fillId="49" borderId="25" xfId="0" applyFont="1" applyFill="1" applyBorder="1" applyAlignment="1">
      <alignment vertical="center"/>
    </xf>
    <xf numFmtId="43" fontId="6" fillId="0" borderId="25" xfId="144" applyFont="1" applyBorder="1" applyAlignment="1">
      <alignment/>
    </xf>
    <xf numFmtId="43" fontId="6" fillId="0" borderId="26" xfId="144" applyFont="1" applyBorder="1" applyAlignment="1">
      <alignment/>
    </xf>
    <xf numFmtId="0" fontId="10" fillId="0" borderId="25" xfId="0" applyFont="1" applyBorder="1" applyAlignment="1">
      <alignment/>
    </xf>
    <xf numFmtId="43" fontId="10" fillId="0" borderId="25" xfId="144" applyFont="1" applyBorder="1" applyAlignment="1">
      <alignment/>
    </xf>
    <xf numFmtId="43" fontId="10" fillId="0" borderId="26" xfId="144" applyFont="1" applyBorder="1" applyAlignment="1">
      <alignment/>
    </xf>
    <xf numFmtId="43" fontId="6" fillId="49" borderId="25" xfId="144" applyFont="1" applyFill="1" applyBorder="1" applyAlignment="1">
      <alignment/>
    </xf>
    <xf numFmtId="43" fontId="6" fillId="49" borderId="26" xfId="144" applyFont="1" applyFill="1" applyBorder="1" applyAlignment="1">
      <alignment/>
    </xf>
    <xf numFmtId="43" fontId="10" fillId="48" borderId="26" xfId="144" applyFont="1" applyFill="1" applyBorder="1" applyAlignment="1">
      <alignment/>
    </xf>
    <xf numFmtId="0" fontId="6" fillId="0" borderId="25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3" fontId="10" fillId="0" borderId="0" xfId="144" applyFont="1" applyBorder="1" applyAlignment="1">
      <alignment/>
    </xf>
    <xf numFmtId="0" fontId="11" fillId="0" borderId="0" xfId="0" applyFont="1" applyBorder="1" applyAlignment="1">
      <alignment horizontal="center"/>
    </xf>
    <xf numFmtId="43" fontId="6" fillId="0" borderId="0" xfId="0" applyNumberFormat="1" applyFont="1" applyBorder="1" applyAlignment="1">
      <alignment/>
    </xf>
    <xf numFmtId="43" fontId="6" fillId="0" borderId="0" xfId="144" applyFont="1" applyBorder="1" applyAlignment="1">
      <alignment/>
    </xf>
    <xf numFmtId="0" fontId="6" fillId="49" borderId="27" xfId="0" applyFont="1" applyFill="1" applyBorder="1" applyAlignment="1">
      <alignment horizontal="center"/>
    </xf>
    <xf numFmtId="0" fontId="6" fillId="49" borderId="28" xfId="0" applyFont="1" applyFill="1" applyBorder="1" applyAlignment="1">
      <alignment/>
    </xf>
    <xf numFmtId="0" fontId="10" fillId="0" borderId="22" xfId="0" applyFont="1" applyBorder="1" applyAlignment="1">
      <alignment horizontal="center"/>
    </xf>
    <xf numFmtId="43" fontId="11" fillId="0" borderId="0" xfId="144" applyFont="1" applyBorder="1" applyAlignment="1">
      <alignment horizontal="center"/>
    </xf>
    <xf numFmtId="0" fontId="5" fillId="0" borderId="25" xfId="91" applyFont="1" applyFill="1" applyBorder="1" applyAlignment="1">
      <alignment horizontal="center"/>
      <protection/>
    </xf>
    <xf numFmtId="4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3" fontId="6" fillId="0" borderId="0" xfId="144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43" fontId="6" fillId="50" borderId="0" xfId="0" applyNumberFormat="1" applyFont="1" applyFill="1" applyBorder="1" applyAlignment="1">
      <alignment/>
    </xf>
    <xf numFmtId="0" fontId="13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left" wrapText="1"/>
    </xf>
    <xf numFmtId="43" fontId="5" fillId="0" borderId="25" xfId="144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49" borderId="24" xfId="0" applyFont="1" applyFill="1" applyBorder="1" applyAlignment="1">
      <alignment horizontal="center"/>
    </xf>
    <xf numFmtId="43" fontId="6" fillId="49" borderId="25" xfId="0" applyNumberFormat="1" applyFont="1" applyFill="1" applyBorder="1" applyAlignment="1">
      <alignment/>
    </xf>
    <xf numFmtId="43" fontId="6" fillId="49" borderId="28" xfId="144" applyFont="1" applyFill="1" applyBorder="1" applyAlignment="1">
      <alignment/>
    </xf>
    <xf numFmtId="43" fontId="10" fillId="49" borderId="29" xfId="144" applyFont="1" applyFill="1" applyBorder="1" applyAlignment="1">
      <alignment/>
    </xf>
    <xf numFmtId="0" fontId="10" fillId="49" borderId="27" xfId="0" applyFont="1" applyFill="1" applyBorder="1" applyAlignment="1">
      <alignment horizontal="center"/>
    </xf>
    <xf numFmtId="0" fontId="10" fillId="49" borderId="28" xfId="0" applyFont="1" applyFill="1" applyBorder="1" applyAlignment="1">
      <alignment horizontal="center"/>
    </xf>
    <xf numFmtId="0" fontId="10" fillId="49" borderId="29" xfId="0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6" fillId="49" borderId="33" xfId="0" applyFont="1" applyFill="1" applyBorder="1" applyAlignment="1">
      <alignment horizontal="center"/>
    </xf>
    <xf numFmtId="0" fontId="6" fillId="49" borderId="34" xfId="0" applyFont="1" applyFill="1" applyBorder="1" applyAlignment="1">
      <alignment/>
    </xf>
    <xf numFmtId="43" fontId="6" fillId="49" borderId="34" xfId="0" applyNumberFormat="1" applyFont="1" applyFill="1" applyBorder="1" applyAlignment="1">
      <alignment/>
    </xf>
    <xf numFmtId="0" fontId="6" fillId="0" borderId="34" xfId="0" applyFont="1" applyBorder="1" applyAlignment="1">
      <alignment/>
    </xf>
    <xf numFmtId="43" fontId="6" fillId="49" borderId="35" xfId="144" applyFont="1" applyFill="1" applyBorder="1" applyAlignment="1">
      <alignment/>
    </xf>
    <xf numFmtId="9" fontId="6" fillId="0" borderId="0" xfId="109" applyFont="1" applyAlignment="1">
      <alignment/>
    </xf>
    <xf numFmtId="43" fontId="6" fillId="51" borderId="0" xfId="144" applyFont="1" applyFill="1" applyBorder="1" applyAlignment="1">
      <alignment/>
    </xf>
    <xf numFmtId="43" fontId="10" fillId="51" borderId="0" xfId="144" applyFont="1" applyFill="1" applyBorder="1" applyAlignment="1">
      <alignment/>
    </xf>
    <xf numFmtId="0" fontId="6" fillId="52" borderId="0" xfId="0" applyFont="1" applyFill="1" applyBorder="1" applyAlignment="1">
      <alignment/>
    </xf>
    <xf numFmtId="43" fontId="6" fillId="52" borderId="0" xfId="0" applyNumberFormat="1" applyFont="1" applyFill="1" applyBorder="1" applyAlignment="1">
      <alignment/>
    </xf>
    <xf numFmtId="43" fontId="10" fillId="52" borderId="0" xfId="0" applyNumberFormat="1" applyFont="1" applyFill="1" applyBorder="1" applyAlignment="1">
      <alignment/>
    </xf>
    <xf numFmtId="43" fontId="10" fillId="52" borderId="0" xfId="144" applyFont="1" applyFill="1" applyBorder="1" applyAlignment="1">
      <alignment/>
    </xf>
    <xf numFmtId="43" fontId="10" fillId="51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3" fillId="53" borderId="0" xfId="0" applyFont="1" applyFill="1" applyBorder="1" applyAlignment="1">
      <alignment horizontal="center"/>
    </xf>
    <xf numFmtId="43" fontId="11" fillId="0" borderId="0" xfId="144" applyFont="1" applyFill="1" applyBorder="1" applyAlignment="1">
      <alignment horizontal="center"/>
    </xf>
    <xf numFmtId="43" fontId="10" fillId="0" borderId="0" xfId="144" applyFont="1" applyFill="1" applyBorder="1" applyAlignment="1">
      <alignment/>
    </xf>
    <xf numFmtId="0" fontId="10" fillId="0" borderId="0" xfId="0" applyFont="1" applyFill="1" applyBorder="1" applyAlignment="1">
      <alignment/>
    </xf>
    <xf numFmtId="168" fontId="6" fillId="0" borderId="0" xfId="144" applyNumberFormat="1" applyFont="1" applyFill="1" applyBorder="1" applyAlignment="1">
      <alignment/>
    </xf>
    <xf numFmtId="0" fontId="12" fillId="0" borderId="24" xfId="91" applyFont="1" applyFill="1" applyBorder="1" applyAlignment="1">
      <alignment horizontal="center" vertical="center" wrapText="1"/>
      <protection/>
    </xf>
    <xf numFmtId="0" fontId="12" fillId="0" borderId="26" xfId="91" applyFont="1" applyFill="1" applyBorder="1" applyAlignment="1">
      <alignment horizontal="center" vertical="center" wrapText="1"/>
      <protection/>
    </xf>
    <xf numFmtId="0" fontId="5" fillId="48" borderId="0" xfId="91" applyFont="1" applyFill="1" applyBorder="1" applyAlignment="1">
      <alignment horizontal="center"/>
      <protection/>
    </xf>
    <xf numFmtId="0" fontId="12" fillId="0" borderId="36" xfId="91" applyFont="1" applyFill="1" applyBorder="1" applyAlignment="1">
      <alignment horizontal="center" vertical="center" wrapText="1"/>
      <protection/>
    </xf>
    <xf numFmtId="0" fontId="12" fillId="0" borderId="37" xfId="91" applyFont="1" applyFill="1" applyBorder="1" applyAlignment="1">
      <alignment horizontal="center" vertical="center" wrapText="1"/>
      <protection/>
    </xf>
    <xf numFmtId="0" fontId="13" fillId="0" borderId="3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3" fillId="0" borderId="3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0" fillId="49" borderId="39" xfId="0" applyFont="1" applyFill="1" applyBorder="1" applyAlignment="1">
      <alignment horizontal="center"/>
    </xf>
    <xf numFmtId="0" fontId="10" fillId="49" borderId="40" xfId="0" applyFont="1" applyFill="1" applyBorder="1" applyAlignment="1">
      <alignment horizontal="center"/>
    </xf>
    <xf numFmtId="0" fontId="10" fillId="49" borderId="41" xfId="0" applyFont="1" applyFill="1" applyBorder="1" applyAlignment="1">
      <alignment horizontal="center"/>
    </xf>
    <xf numFmtId="0" fontId="13" fillId="0" borderId="3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7" fillId="0" borderId="42" xfId="91" applyFont="1" applyBorder="1" applyAlignment="1">
      <alignment horizontal="left"/>
      <protection/>
    </xf>
    <xf numFmtId="0" fontId="7" fillId="0" borderId="43" xfId="91" applyFont="1" applyBorder="1" applyAlignment="1">
      <alignment horizontal="left"/>
      <protection/>
    </xf>
    <xf numFmtId="0" fontId="7" fillId="0" borderId="44" xfId="91" applyFont="1" applyFill="1" applyBorder="1" applyAlignment="1">
      <alignment horizontal="left"/>
      <protection/>
    </xf>
    <xf numFmtId="0" fontId="7" fillId="0" borderId="45" xfId="91" applyFont="1" applyFill="1" applyBorder="1" applyAlignment="1">
      <alignment horizontal="left"/>
      <protection/>
    </xf>
    <xf numFmtId="0" fontId="12" fillId="0" borderId="33" xfId="91" applyFont="1" applyFill="1" applyBorder="1" applyAlignment="1">
      <alignment horizontal="center" vertical="center" wrapText="1"/>
      <protection/>
    </xf>
    <xf numFmtId="0" fontId="12" fillId="0" borderId="35" xfId="91" applyFont="1" applyFill="1" applyBorder="1" applyAlignment="1">
      <alignment horizontal="center" vertical="center" wrapText="1"/>
      <protection/>
    </xf>
    <xf numFmtId="0" fontId="7" fillId="0" borderId="46" xfId="91" applyFont="1" applyBorder="1" applyAlignment="1">
      <alignment horizontal="left"/>
      <protection/>
    </xf>
    <xf numFmtId="0" fontId="7" fillId="0" borderId="47" xfId="91" applyFont="1" applyBorder="1" applyAlignment="1">
      <alignment horizontal="left"/>
      <protection/>
    </xf>
  </cellXfs>
  <cellStyles count="135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Hiperlink 2" xfId="74"/>
    <cellStyle name="Hiperlink 3" xfId="75"/>
    <cellStyle name="Followed Hyperlink" xfId="76"/>
    <cellStyle name="Incorreto" xfId="77"/>
    <cellStyle name="Incorreto 2" xfId="78"/>
    <cellStyle name="Currency" xfId="79"/>
    <cellStyle name="Currency [0]" xfId="80"/>
    <cellStyle name="Moeda 2" xfId="81"/>
    <cellStyle name="Moeda 3" xfId="82"/>
    <cellStyle name="Moeda 4" xfId="83"/>
    <cellStyle name="Moeda 5" xfId="84"/>
    <cellStyle name="Neutra" xfId="85"/>
    <cellStyle name="Neutra 2" xfId="86"/>
    <cellStyle name="Normal 10" xfId="87"/>
    <cellStyle name="Normal 11" xfId="88"/>
    <cellStyle name="Normal 13 2" xfId="89"/>
    <cellStyle name="Normal 16" xfId="90"/>
    <cellStyle name="Normal 2" xfId="91"/>
    <cellStyle name="Normal 2 2" xfId="92"/>
    <cellStyle name="Normal 2 2 2" xfId="93"/>
    <cellStyle name="Normal 2 3" xfId="94"/>
    <cellStyle name="Normal 2_ORÇ Três Arroios_Ruas Diversas" xfId="95"/>
    <cellStyle name="Normal 3" xfId="96"/>
    <cellStyle name="Normal 3 2" xfId="97"/>
    <cellStyle name="Normal 3 3" xfId="98"/>
    <cellStyle name="Normal 3_MODELO MOBILIZAÇÃO-DESMOBILIZAÇÃO v2.0 certo" xfId="99"/>
    <cellStyle name="Normal 4" xfId="100"/>
    <cellStyle name="Normal 5" xfId="101"/>
    <cellStyle name="Normal 6" xfId="102"/>
    <cellStyle name="Normal 7" xfId="103"/>
    <cellStyle name="Normal 8" xfId="104"/>
    <cellStyle name="Normal 9" xfId="105"/>
    <cellStyle name="Nota" xfId="106"/>
    <cellStyle name="Nota 2" xfId="107"/>
    <cellStyle name="planilhas" xfId="108"/>
    <cellStyle name="Percent" xfId="109"/>
    <cellStyle name="Porcentagem 2" xfId="110"/>
    <cellStyle name="Porcentagem 2 2" xfId="111"/>
    <cellStyle name="Porcentagem 2 3" xfId="112"/>
    <cellStyle name="Porcentagem 3" xfId="113"/>
    <cellStyle name="Porcentagem 4" xfId="114"/>
    <cellStyle name="Porcentagem 5" xfId="115"/>
    <cellStyle name="Saída" xfId="116"/>
    <cellStyle name="Saída 2" xfId="117"/>
    <cellStyle name="Comma [0]" xfId="118"/>
    <cellStyle name="Separador de milhares 2" xfId="119"/>
    <cellStyle name="Separador de milhares 2 2" xfId="120"/>
    <cellStyle name="Separador de milhares 2 3" xfId="121"/>
    <cellStyle name="Separador de milhares 2_MODELO MOBILIZAÇÃO-DESMOBILIZAÇÃO v2.0 certo" xfId="122"/>
    <cellStyle name="Separador de milhares 3" xfId="123"/>
    <cellStyle name="Separador de milhares 4" xfId="124"/>
    <cellStyle name="Texto de Aviso" xfId="125"/>
    <cellStyle name="Texto de Aviso 2" xfId="126"/>
    <cellStyle name="Texto Explicativo" xfId="127"/>
    <cellStyle name="Texto Explicativo 2" xfId="128"/>
    <cellStyle name="Título" xfId="129"/>
    <cellStyle name="Título 1" xfId="130"/>
    <cellStyle name="Título 1 1" xfId="131"/>
    <cellStyle name="Título 1 1 1" xfId="132"/>
    <cellStyle name="Título 1 1 1 1" xfId="133"/>
    <cellStyle name="Título 1 2" xfId="134"/>
    <cellStyle name="Título 2" xfId="135"/>
    <cellStyle name="Título 2 2" xfId="136"/>
    <cellStyle name="Título 3" xfId="137"/>
    <cellStyle name="Título 3 2" xfId="138"/>
    <cellStyle name="Título 4" xfId="139"/>
    <cellStyle name="Título 4 2" xfId="140"/>
    <cellStyle name="Título 5" xfId="141"/>
    <cellStyle name="Total" xfId="142"/>
    <cellStyle name="Total 2" xfId="143"/>
    <cellStyle name="Comma" xfId="144"/>
    <cellStyle name="Vírgula 2" xfId="145"/>
    <cellStyle name="Vírgula 2 2" xfId="146"/>
    <cellStyle name="Vírgula 2 3" xfId="147"/>
    <cellStyle name="Vírgula 3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P%20ALVES\-%20Modelos\OR&#199;AME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1"/>
  <sheetViews>
    <sheetView tabSelected="1" zoomScale="110" zoomScaleNormal="110" zoomScalePageLayoutView="0" workbookViewId="0" topLeftCell="A1">
      <selection activeCell="E13" sqref="E13"/>
    </sheetView>
  </sheetViews>
  <sheetFormatPr defaultColWidth="9.140625" defaultRowHeight="15"/>
  <cols>
    <col min="1" max="1" width="9.140625" style="1" customWidth="1"/>
    <col min="2" max="2" width="15.8515625" style="1" bestFit="1" customWidth="1"/>
    <col min="3" max="3" width="53.00390625" style="1" customWidth="1"/>
    <col min="4" max="4" width="9.140625" style="1" customWidth="1"/>
    <col min="5" max="5" width="12.7109375" style="1" customWidth="1"/>
    <col min="6" max="7" width="14.7109375" style="1" customWidth="1"/>
    <col min="8" max="8" width="9.140625" style="24" customWidth="1"/>
    <col min="9" max="9" width="11.421875" style="1" customWidth="1"/>
    <col min="10" max="10" width="11.7109375" style="24" customWidth="1"/>
    <col min="11" max="11" width="13.28125" style="1" customWidth="1"/>
    <col min="12" max="12" width="9.140625" style="1" customWidth="1"/>
    <col min="13" max="13" width="9.140625" style="24" customWidth="1"/>
    <col min="14" max="14" width="9.140625" style="1" customWidth="1"/>
    <col min="15" max="15" width="9.140625" style="24" customWidth="1"/>
    <col min="16" max="16" width="9.140625" style="1" customWidth="1"/>
    <col min="17" max="21" width="9.140625" style="1" hidden="1" customWidth="1"/>
    <col min="22" max="33" width="9.140625" style="1" customWidth="1"/>
    <col min="34" max="60" width="9.140625" style="31" customWidth="1"/>
    <col min="61" max="16384" width="9.140625" style="1" customWidth="1"/>
  </cols>
  <sheetData>
    <row r="1" spans="1:7" ht="16.5" thickBot="1">
      <c r="A1" s="79"/>
      <c r="B1" s="80"/>
      <c r="C1" s="80"/>
      <c r="D1" s="80"/>
      <c r="E1" s="80"/>
      <c r="F1" s="80"/>
      <c r="G1" s="81"/>
    </row>
    <row r="2" ht="16.5" thickBot="1"/>
    <row r="3" spans="1:7" ht="19.5" customHeight="1">
      <c r="A3" s="86" t="s">
        <v>22</v>
      </c>
      <c r="B3" s="87"/>
      <c r="C3" s="87"/>
      <c r="D3" s="87"/>
      <c r="E3" s="87"/>
      <c r="F3" s="88" t="s">
        <v>42</v>
      </c>
      <c r="G3" s="89"/>
    </row>
    <row r="4" spans="1:7" ht="19.5" customHeight="1">
      <c r="A4" s="90" t="s">
        <v>38</v>
      </c>
      <c r="B4" s="91"/>
      <c r="C4" s="91"/>
      <c r="D4" s="91"/>
      <c r="E4" s="91"/>
      <c r="F4" s="69" t="s">
        <v>39</v>
      </c>
      <c r="G4" s="70"/>
    </row>
    <row r="5" spans="1:7" ht="19.5" customHeight="1" thickBot="1">
      <c r="A5" s="84" t="s">
        <v>33</v>
      </c>
      <c r="B5" s="85"/>
      <c r="C5" s="85"/>
      <c r="D5" s="85"/>
      <c r="E5" s="85"/>
      <c r="F5" s="72" t="s">
        <v>40</v>
      </c>
      <c r="G5" s="73"/>
    </row>
    <row r="6" ht="10.5" customHeight="1" thickBot="1"/>
    <row r="7" spans="1:60" s="22" customFormat="1" ht="15.75">
      <c r="A7" s="82" t="s">
        <v>1</v>
      </c>
      <c r="B7" s="77" t="s">
        <v>2</v>
      </c>
      <c r="C7" s="77" t="s">
        <v>21</v>
      </c>
      <c r="D7" s="77" t="s">
        <v>3</v>
      </c>
      <c r="E7" s="77" t="s">
        <v>19</v>
      </c>
      <c r="F7" s="77" t="s">
        <v>5</v>
      </c>
      <c r="G7" s="74" t="s">
        <v>4</v>
      </c>
      <c r="H7" s="28"/>
      <c r="J7" s="28"/>
      <c r="M7" s="28"/>
      <c r="O7" s="28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</row>
    <row r="8" spans="1:60" s="22" customFormat="1" ht="16.5" thickBot="1">
      <c r="A8" s="83"/>
      <c r="B8" s="78"/>
      <c r="C8" s="78"/>
      <c r="D8" s="78"/>
      <c r="E8" s="78"/>
      <c r="F8" s="78"/>
      <c r="G8" s="75"/>
      <c r="H8" s="28"/>
      <c r="I8" s="64">
        <f>(21/100)+1</f>
        <v>1.21</v>
      </c>
      <c r="J8" s="65"/>
      <c r="K8" s="63"/>
      <c r="L8" s="63"/>
      <c r="M8" s="65"/>
      <c r="N8" s="63"/>
      <c r="O8" s="65"/>
      <c r="P8" s="63"/>
      <c r="Q8" s="63"/>
      <c r="R8" s="63"/>
      <c r="S8" s="63"/>
      <c r="T8" s="63"/>
      <c r="U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</row>
    <row r="9" spans="1:60" s="22" customFormat="1" ht="8.25" customHeight="1">
      <c r="A9" s="3"/>
      <c r="B9" s="4"/>
      <c r="C9" s="4"/>
      <c r="D9" s="4"/>
      <c r="E9" s="4"/>
      <c r="F9" s="27"/>
      <c r="G9" s="5"/>
      <c r="H9" s="28"/>
      <c r="J9" s="28"/>
      <c r="M9" s="28"/>
      <c r="O9" s="65"/>
      <c r="P9" s="63"/>
      <c r="Q9" s="63"/>
      <c r="R9" s="63"/>
      <c r="S9" s="63"/>
      <c r="T9" s="63"/>
      <c r="U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</row>
    <row r="10" spans="1:60" s="20" customFormat="1" ht="8.25" customHeight="1">
      <c r="A10" s="35"/>
      <c r="B10" s="11"/>
      <c r="C10" s="11"/>
      <c r="D10" s="11"/>
      <c r="E10" s="12"/>
      <c r="F10" s="12"/>
      <c r="G10" s="13"/>
      <c r="H10" s="21"/>
      <c r="J10" s="32"/>
      <c r="K10" s="31"/>
      <c r="L10" s="1"/>
      <c r="M10" s="32"/>
      <c r="N10" s="1"/>
      <c r="O10" s="66"/>
      <c r="P10" s="67"/>
      <c r="Q10" s="67"/>
      <c r="R10" s="67"/>
      <c r="S10" s="67"/>
      <c r="T10" s="67"/>
      <c r="U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</row>
    <row r="11" spans="1:21" ht="18" customHeight="1">
      <c r="A11" s="6" t="s">
        <v>14</v>
      </c>
      <c r="B11" s="7"/>
      <c r="C11" s="8" t="s">
        <v>20</v>
      </c>
      <c r="D11" s="7"/>
      <c r="E11" s="14"/>
      <c r="F11" s="14"/>
      <c r="G11" s="15"/>
      <c r="J11" s="32"/>
      <c r="K11" s="31"/>
      <c r="M11" s="32"/>
      <c r="O11" s="32"/>
      <c r="P11" s="31"/>
      <c r="Q11" s="31"/>
      <c r="R11" s="31"/>
      <c r="S11" s="31"/>
      <c r="T11" s="31"/>
      <c r="U11" s="31"/>
    </row>
    <row r="12" spans="1:21" ht="31.5">
      <c r="A12" s="35" t="s">
        <v>13</v>
      </c>
      <c r="B12" s="36">
        <v>72947</v>
      </c>
      <c r="C12" s="37" t="s">
        <v>43</v>
      </c>
      <c r="D12" s="29" t="s">
        <v>9</v>
      </c>
      <c r="E12" s="38">
        <v>30000</v>
      </c>
      <c r="F12" s="9">
        <f>J12</f>
        <v>22.48</v>
      </c>
      <c r="G12" s="10">
        <f>E12*F12</f>
        <v>674400</v>
      </c>
      <c r="H12" s="57">
        <v>18.58</v>
      </c>
      <c r="I12" s="34">
        <f>H12*I$8</f>
        <v>22.481799999999996</v>
      </c>
      <c r="J12" s="56">
        <f>ROUNDDOWN(I12,2)</f>
        <v>22.48</v>
      </c>
      <c r="K12" s="31"/>
      <c r="L12" s="31"/>
      <c r="M12" s="32"/>
      <c r="N12" s="30"/>
      <c r="O12" s="32"/>
      <c r="P12" s="31"/>
      <c r="Q12" s="31"/>
      <c r="R12" s="31"/>
      <c r="S12" s="31"/>
      <c r="T12" s="31"/>
      <c r="U12" s="31"/>
    </row>
    <row r="13" spans="1:60" s="20" customFormat="1" ht="15.75">
      <c r="A13" s="35"/>
      <c r="B13" s="11"/>
      <c r="C13" s="11" t="s">
        <v>7</v>
      </c>
      <c r="D13" s="11"/>
      <c r="E13" s="12"/>
      <c r="F13" s="12">
        <f>SUM(F12:F12)</f>
        <v>22.48</v>
      </c>
      <c r="G13" s="16">
        <f>SUM(G12:G12)</f>
        <v>674400</v>
      </c>
      <c r="H13" s="21"/>
      <c r="J13" s="32"/>
      <c r="K13" s="31"/>
      <c r="L13" s="31"/>
      <c r="M13" s="32"/>
      <c r="N13" s="31"/>
      <c r="O13" s="66"/>
      <c r="P13" s="67"/>
      <c r="Q13" s="67"/>
      <c r="R13" s="67"/>
      <c r="S13" s="67"/>
      <c r="T13" s="67"/>
      <c r="U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</row>
    <row r="14" spans="1:60" s="20" customFormat="1" ht="9" customHeight="1">
      <c r="A14" s="35"/>
      <c r="B14" s="11"/>
      <c r="C14" s="11"/>
      <c r="D14" s="11"/>
      <c r="E14" s="12"/>
      <c r="F14" s="12"/>
      <c r="G14" s="16"/>
      <c r="H14" s="21"/>
      <c r="J14" s="32"/>
      <c r="K14" s="31"/>
      <c r="L14" s="31"/>
      <c r="M14" s="32"/>
      <c r="N14" s="31"/>
      <c r="O14" s="66"/>
      <c r="P14" s="67"/>
      <c r="Q14" s="67"/>
      <c r="R14" s="67"/>
      <c r="S14" s="67"/>
      <c r="T14" s="67"/>
      <c r="U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</row>
    <row r="15" spans="1:21" ht="7.5" customHeight="1">
      <c r="A15" s="19"/>
      <c r="C15" s="20"/>
      <c r="D15" s="20"/>
      <c r="E15" s="21"/>
      <c r="F15" s="21"/>
      <c r="G15" s="21"/>
      <c r="K15" s="30"/>
      <c r="L15" s="31"/>
      <c r="M15" s="32"/>
      <c r="N15" s="31"/>
      <c r="O15" s="32"/>
      <c r="P15" s="24"/>
      <c r="Q15" s="61"/>
      <c r="R15" s="59"/>
      <c r="S15" s="60"/>
      <c r="T15" s="60"/>
      <c r="U15" s="59"/>
    </row>
    <row r="16" spans="1:21" ht="15.75">
      <c r="A16" s="19"/>
      <c r="F16" s="31"/>
      <c r="G16" s="33"/>
      <c r="K16" s="30"/>
      <c r="L16" s="31"/>
      <c r="M16" s="32"/>
      <c r="N16" s="31"/>
      <c r="O16" s="32"/>
      <c r="P16" s="24"/>
      <c r="Q16" s="57">
        <f>ROUNDDOWN(N16,2)</f>
        <v>0</v>
      </c>
      <c r="R16" s="59">
        <f>M16-Q16</f>
        <v>0</v>
      </c>
      <c r="S16" s="62">
        <f>ROUNDDOWN(R16,2)</f>
        <v>0</v>
      </c>
      <c r="T16" s="62">
        <f>Q16+S16</f>
        <v>0</v>
      </c>
      <c r="U16" s="59" t="e">
        <f>T16-#REF!</f>
        <v>#REF!</v>
      </c>
    </row>
    <row r="17" spans="1:21" ht="15.75">
      <c r="A17" s="19"/>
      <c r="F17" s="31"/>
      <c r="G17" s="33" t="s">
        <v>41</v>
      </c>
      <c r="K17" s="30"/>
      <c r="L17" s="68"/>
      <c r="M17" s="32"/>
      <c r="N17" s="31"/>
      <c r="O17" s="32"/>
      <c r="P17" s="23"/>
      <c r="Q17" s="58">
        <f>SUM(Q15:Q16)</f>
        <v>0</v>
      </c>
      <c r="R17" s="59"/>
      <c r="S17" s="59">
        <f>SUM(S15:S16)</f>
        <v>0</v>
      </c>
      <c r="T17" s="59">
        <f>SUM(T15:T16)</f>
        <v>0</v>
      </c>
      <c r="U17" s="59">
        <f>T17-M17</f>
        <v>0</v>
      </c>
    </row>
    <row r="18" spans="1:20" ht="15.75">
      <c r="A18" s="19"/>
      <c r="F18" s="31"/>
      <c r="G18" s="33"/>
      <c r="T18" s="23">
        <f>S17+Q17-T17</f>
        <v>0</v>
      </c>
    </row>
    <row r="19" spans="1:6" ht="75.75" customHeight="1">
      <c r="A19" s="19"/>
      <c r="B19" s="71" t="s">
        <v>24</v>
      </c>
      <c r="C19" s="71"/>
      <c r="D19" s="2"/>
      <c r="E19" s="2"/>
      <c r="F19" s="2"/>
    </row>
    <row r="20" spans="1:3" ht="15.75">
      <c r="A20" s="19"/>
      <c r="B20" s="76" t="s">
        <v>25</v>
      </c>
      <c r="C20" s="76"/>
    </row>
    <row r="21" spans="1:3" ht="15.75">
      <c r="A21" s="19"/>
      <c r="B21" s="76" t="s">
        <v>27</v>
      </c>
      <c r="C21" s="76"/>
    </row>
    <row r="22" ht="15.75">
      <c r="A22" s="19"/>
    </row>
    <row r="23" ht="15.75">
      <c r="A23" s="19"/>
    </row>
    <row r="24" ht="15.75">
      <c r="A24" s="19"/>
    </row>
    <row r="25" ht="15.75">
      <c r="A25" s="19"/>
    </row>
    <row r="26" spans="1:9" ht="15.75">
      <c r="A26" s="19"/>
      <c r="I26" s="23"/>
    </row>
    <row r="27" ht="15.75">
      <c r="A27" s="19"/>
    </row>
    <row r="28" ht="15.75">
      <c r="A28" s="19"/>
    </row>
    <row r="29" ht="15.75">
      <c r="A29" s="19"/>
    </row>
    <row r="30" ht="15.75">
      <c r="A30" s="19"/>
    </row>
    <row r="31" ht="15.75">
      <c r="A31" s="19"/>
    </row>
    <row r="32" ht="15.75">
      <c r="A32" s="19"/>
    </row>
    <row r="33" ht="15.75">
      <c r="A33" s="19"/>
    </row>
    <row r="34" ht="15.75">
      <c r="A34" s="19"/>
    </row>
    <row r="35" ht="15.75">
      <c r="A35" s="19"/>
    </row>
    <row r="36" ht="15.75">
      <c r="A36" s="19"/>
    </row>
    <row r="37" ht="15.75">
      <c r="A37" s="19"/>
    </row>
    <row r="38" ht="15.75">
      <c r="A38" s="19"/>
    </row>
    <row r="39" ht="15.75">
      <c r="A39" s="19"/>
    </row>
    <row r="40" ht="15.75">
      <c r="A40" s="19"/>
    </row>
    <row r="41" ht="15.75">
      <c r="A41" s="19"/>
    </row>
    <row r="42" ht="15.75">
      <c r="A42" s="19"/>
    </row>
    <row r="43" ht="15.75">
      <c r="A43" s="19"/>
    </row>
    <row r="44" ht="15.75">
      <c r="A44" s="19"/>
    </row>
    <row r="45" ht="15.75">
      <c r="A45" s="19"/>
    </row>
    <row r="46" ht="15.75">
      <c r="A46" s="19"/>
    </row>
    <row r="47" ht="15.75">
      <c r="A47" s="19"/>
    </row>
    <row r="48" ht="15.75">
      <c r="A48" s="19"/>
    </row>
    <row r="49" ht="15.75">
      <c r="A49" s="19"/>
    </row>
    <row r="50" ht="15.75">
      <c r="A50" s="19"/>
    </row>
    <row r="51" ht="15.75">
      <c r="A51" s="19"/>
    </row>
  </sheetData>
  <sheetProtection/>
  <mergeCells count="17">
    <mergeCell ref="A1:G1"/>
    <mergeCell ref="A7:A8"/>
    <mergeCell ref="B7:B8"/>
    <mergeCell ref="C7:C8"/>
    <mergeCell ref="D7:D8"/>
    <mergeCell ref="A5:E5"/>
    <mergeCell ref="A3:E3"/>
    <mergeCell ref="F3:G3"/>
    <mergeCell ref="A4:E4"/>
    <mergeCell ref="F4:G4"/>
    <mergeCell ref="B19:C19"/>
    <mergeCell ref="F5:G5"/>
    <mergeCell ref="G7:G8"/>
    <mergeCell ref="B21:C21"/>
    <mergeCell ref="E7:E8"/>
    <mergeCell ref="B20:C20"/>
    <mergeCell ref="F7:F8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9.140625" style="39" customWidth="1"/>
    <col min="2" max="2" width="29.00390625" style="39" bestFit="1" customWidth="1"/>
    <col min="3" max="7" width="14.421875" style="39" customWidth="1"/>
    <col min="8" max="16384" width="9.140625" style="39" customWidth="1"/>
  </cols>
  <sheetData>
    <row r="1" spans="1:7" ht="16.5" thickBot="1">
      <c r="A1" s="79" t="s">
        <v>30</v>
      </c>
      <c r="B1" s="80"/>
      <c r="C1" s="80"/>
      <c r="D1" s="80"/>
      <c r="E1" s="80"/>
      <c r="F1" s="80"/>
      <c r="G1" s="81"/>
    </row>
    <row r="2" ht="16.5" thickBot="1"/>
    <row r="3" spans="1:7" ht="15.75">
      <c r="A3" s="86" t="s">
        <v>22</v>
      </c>
      <c r="B3" s="87"/>
      <c r="C3" s="87"/>
      <c r="D3" s="87"/>
      <c r="E3" s="87"/>
      <c r="F3" s="87"/>
      <c r="G3" s="87"/>
    </row>
    <row r="4" spans="1:7" ht="15.75">
      <c r="A4" s="90" t="s">
        <v>23</v>
      </c>
      <c r="B4" s="91"/>
      <c r="C4" s="91"/>
      <c r="D4" s="91"/>
      <c r="E4" s="91"/>
      <c r="F4" s="91"/>
      <c r="G4" s="91"/>
    </row>
    <row r="5" spans="1:7" ht="16.5" thickBot="1">
      <c r="A5" s="84" t="s">
        <v>33</v>
      </c>
      <c r="B5" s="85"/>
      <c r="C5" s="85"/>
      <c r="D5" s="85"/>
      <c r="E5" s="85"/>
      <c r="F5" s="85"/>
      <c r="G5" s="85"/>
    </row>
    <row r="6" ht="16.5" thickBot="1"/>
    <row r="7" spans="1:7" ht="16.5" thickBot="1">
      <c r="A7" s="44" t="s">
        <v>31</v>
      </c>
      <c r="B7" s="45" t="s">
        <v>21</v>
      </c>
      <c r="C7" s="45" t="s">
        <v>32</v>
      </c>
      <c r="D7" s="45"/>
      <c r="E7" s="45"/>
      <c r="F7" s="45"/>
      <c r="G7" s="46" t="s">
        <v>6</v>
      </c>
    </row>
    <row r="8" spans="1:7" ht="7.5" customHeight="1" thickBot="1">
      <c r="A8" s="47"/>
      <c r="B8" s="48"/>
      <c r="C8" s="48"/>
      <c r="D8" s="48"/>
      <c r="E8" s="48"/>
      <c r="F8" s="48"/>
      <c r="G8" s="49"/>
    </row>
    <row r="9" spans="1:7" ht="15.75">
      <c r="A9" s="50" t="s">
        <v>15</v>
      </c>
      <c r="B9" s="51" t="s">
        <v>36</v>
      </c>
      <c r="C9" s="52" t="e">
        <f>DIVERSAS!#REF!</f>
        <v>#REF!</v>
      </c>
      <c r="D9" s="53"/>
      <c r="E9" s="53"/>
      <c r="F9" s="53"/>
      <c r="G9" s="54" t="e">
        <f>C9+D9+E9+F9</f>
        <v>#REF!</v>
      </c>
    </row>
    <row r="10" spans="1:7" ht="8.25" customHeight="1">
      <c r="A10" s="18"/>
      <c r="B10" s="17"/>
      <c r="C10" s="17"/>
      <c r="D10" s="17"/>
      <c r="E10" s="17"/>
      <c r="F10" s="17"/>
      <c r="G10" s="10"/>
    </row>
    <row r="11" spans="1:7" ht="15.75">
      <c r="A11" s="40" t="s">
        <v>8</v>
      </c>
      <c r="B11" s="7" t="s">
        <v>37</v>
      </c>
      <c r="C11" s="41" t="e">
        <f>G11</f>
        <v>#REF!</v>
      </c>
      <c r="D11" s="17"/>
      <c r="E11" s="17"/>
      <c r="F11" s="17"/>
      <c r="G11" s="15" t="e">
        <f>DIVERSAS!#REF!</f>
        <v>#REF!</v>
      </c>
    </row>
    <row r="12" spans="1:7" ht="9" customHeight="1">
      <c r="A12" s="18"/>
      <c r="B12" s="17"/>
      <c r="C12" s="17"/>
      <c r="D12" s="17"/>
      <c r="E12" s="17"/>
      <c r="F12" s="17"/>
      <c r="G12" s="10"/>
    </row>
    <row r="13" spans="1:7" ht="15.75">
      <c r="A13" s="40" t="s">
        <v>14</v>
      </c>
      <c r="B13" s="7" t="s">
        <v>20</v>
      </c>
      <c r="C13" s="41">
        <f>G13</f>
        <v>674400</v>
      </c>
      <c r="D13" s="17"/>
      <c r="E13" s="17"/>
      <c r="F13" s="17"/>
      <c r="G13" s="15">
        <f>DIVERSAS!G13</f>
        <v>674400</v>
      </c>
    </row>
    <row r="14" spans="1:7" ht="7.5" customHeight="1">
      <c r="A14" s="18"/>
      <c r="B14" s="17"/>
      <c r="C14" s="17"/>
      <c r="D14" s="17"/>
      <c r="E14" s="17"/>
      <c r="F14" s="17"/>
      <c r="G14" s="10">
        <f>C14+D14+E14+F14</f>
        <v>0</v>
      </c>
    </row>
    <row r="15" spans="1:7" ht="15.75">
      <c r="A15" s="40" t="s">
        <v>16</v>
      </c>
      <c r="B15" s="7" t="s">
        <v>18</v>
      </c>
      <c r="C15" s="41" t="e">
        <f>G15</f>
        <v>#REF!</v>
      </c>
      <c r="D15" s="17"/>
      <c r="E15" s="17"/>
      <c r="F15" s="17"/>
      <c r="G15" s="15" t="e">
        <f>DIVERSAS!#REF!</f>
        <v>#REF!</v>
      </c>
    </row>
    <row r="16" spans="1:7" ht="8.25" customHeight="1">
      <c r="A16" s="18"/>
      <c r="B16" s="17"/>
      <c r="C16" s="17"/>
      <c r="D16" s="17"/>
      <c r="E16" s="17"/>
      <c r="F16" s="17"/>
      <c r="G16" s="10"/>
    </row>
    <row r="17" spans="1:7" ht="15.75">
      <c r="A17" s="40" t="s">
        <v>10</v>
      </c>
      <c r="B17" s="7" t="s">
        <v>34</v>
      </c>
      <c r="C17" s="41" t="e">
        <f>G17</f>
        <v>#REF!</v>
      </c>
      <c r="D17" s="17"/>
      <c r="E17" s="17"/>
      <c r="F17" s="17"/>
      <c r="G17" s="15" t="e">
        <f>DIVERSAS!#REF!</f>
        <v>#REF!</v>
      </c>
    </row>
    <row r="18" spans="1:7" ht="6.75" customHeight="1">
      <c r="A18" s="18"/>
      <c r="B18" s="17"/>
      <c r="C18" s="17"/>
      <c r="D18" s="17"/>
      <c r="E18" s="17"/>
      <c r="F18" s="17"/>
      <c r="G18" s="10"/>
    </row>
    <row r="19" spans="1:7" ht="15.75">
      <c r="A19" s="40" t="s">
        <v>11</v>
      </c>
      <c r="B19" s="7" t="s">
        <v>35</v>
      </c>
      <c r="C19" s="41" t="e">
        <f>G19</f>
        <v>#REF!</v>
      </c>
      <c r="D19" s="17"/>
      <c r="E19" s="17"/>
      <c r="F19" s="17"/>
      <c r="G19" s="15" t="e">
        <f>DIVERSAS!#REF!</f>
        <v>#REF!</v>
      </c>
    </row>
    <row r="20" spans="1:7" ht="8.25" customHeight="1">
      <c r="A20" s="18"/>
      <c r="B20" s="17"/>
      <c r="C20" s="17"/>
      <c r="D20" s="17"/>
      <c r="E20" s="17"/>
      <c r="F20" s="17"/>
      <c r="G20" s="10"/>
    </row>
    <row r="21" spans="1:7" ht="15.75">
      <c r="A21" s="40" t="s">
        <v>17</v>
      </c>
      <c r="B21" s="7" t="s">
        <v>12</v>
      </c>
      <c r="C21" s="41" t="e">
        <f>G21</f>
        <v>#REF!</v>
      </c>
      <c r="D21" s="17"/>
      <c r="E21" s="17"/>
      <c r="F21" s="17"/>
      <c r="G21" s="15" t="e">
        <f>DIVERSAS!#REF!</f>
        <v>#REF!</v>
      </c>
    </row>
    <row r="22" spans="1:7" ht="8.25" customHeight="1" thickBot="1">
      <c r="A22" s="18"/>
      <c r="B22" s="17"/>
      <c r="C22" s="17"/>
      <c r="D22" s="17"/>
      <c r="E22" s="17"/>
      <c r="F22" s="17"/>
      <c r="G22" s="10"/>
    </row>
    <row r="23" spans="1:7" ht="16.5" thickBot="1">
      <c r="A23" s="25"/>
      <c r="B23" s="26" t="s">
        <v>0</v>
      </c>
      <c r="C23" s="41" t="e">
        <f>G23</f>
        <v>#REF!</v>
      </c>
      <c r="D23" s="42"/>
      <c r="E23" s="42"/>
      <c r="F23" s="42"/>
      <c r="G23" s="43" t="e">
        <f>G9+G11+G13+G15+G17+G19+G21</f>
        <v>#REF!</v>
      </c>
    </row>
    <row r="24" spans="3:6" ht="15.75">
      <c r="C24" s="55"/>
      <c r="D24" s="55"/>
      <c r="E24" s="55"/>
      <c r="F24" s="55"/>
    </row>
    <row r="25" spans="1:7" ht="15.75">
      <c r="A25" s="1"/>
      <c r="B25" s="1"/>
      <c r="C25" s="24"/>
      <c r="D25" s="1"/>
      <c r="E25" s="1"/>
      <c r="F25" s="1"/>
      <c r="G25" s="33" t="str">
        <f>DIVERSAS!G17</f>
        <v>Gaurama - RS, 07 de novembro de 2023.</v>
      </c>
    </row>
    <row r="26" spans="1:8" ht="52.5" customHeight="1">
      <c r="A26" s="1"/>
      <c r="B26" s="1"/>
      <c r="C26" s="1"/>
      <c r="D26" s="1"/>
      <c r="E26" s="1"/>
      <c r="F26" s="1"/>
      <c r="G26" s="31"/>
      <c r="H26" s="33"/>
    </row>
    <row r="27" spans="1:8" ht="15.75">
      <c r="A27" s="71" t="s">
        <v>24</v>
      </c>
      <c r="B27" s="71"/>
      <c r="C27" s="2"/>
      <c r="D27" s="2"/>
      <c r="E27" s="2" t="s">
        <v>26</v>
      </c>
      <c r="F27" s="2"/>
      <c r="G27" s="1"/>
      <c r="H27" s="1"/>
    </row>
    <row r="28" spans="1:8" ht="15.75">
      <c r="A28" s="76" t="s">
        <v>25</v>
      </c>
      <c r="B28" s="76"/>
      <c r="C28" s="1"/>
      <c r="D28" s="1"/>
      <c r="E28" s="76" t="s">
        <v>29</v>
      </c>
      <c r="F28" s="76"/>
      <c r="G28" s="76"/>
      <c r="H28" s="1"/>
    </row>
    <row r="29" spans="1:8" ht="15.75">
      <c r="A29" s="76" t="s">
        <v>27</v>
      </c>
      <c r="B29" s="76"/>
      <c r="C29" s="1"/>
      <c r="D29" s="1"/>
      <c r="E29" s="76" t="s">
        <v>28</v>
      </c>
      <c r="F29" s="76"/>
      <c r="G29" s="76"/>
      <c r="H29" s="1"/>
    </row>
  </sheetData>
  <sheetProtection/>
  <mergeCells count="9">
    <mergeCell ref="A1:G1"/>
    <mergeCell ref="A3:G3"/>
    <mergeCell ref="A28:B28"/>
    <mergeCell ref="E28:G28"/>
    <mergeCell ref="A29:B29"/>
    <mergeCell ref="E29:G29"/>
    <mergeCell ref="A4:G4"/>
    <mergeCell ref="A5:G5"/>
    <mergeCell ref="A27:B27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Alisson</dc:creator>
  <cp:keywords/>
  <dc:description/>
  <cp:lastModifiedBy>Admin</cp:lastModifiedBy>
  <cp:lastPrinted>2022-05-31T17:24:48Z</cp:lastPrinted>
  <dcterms:created xsi:type="dcterms:W3CDTF">2013-09-27T16:59:11Z</dcterms:created>
  <dcterms:modified xsi:type="dcterms:W3CDTF">2023-11-09T12:46:07Z</dcterms:modified>
  <cp:category/>
  <cp:version/>
  <cp:contentType/>
  <cp:contentStatus/>
</cp:coreProperties>
</file>